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50F16AC6-FB57-4A41-82DE-3ADD6C5B94E0}" xr6:coauthVersionLast="47" xr6:coauthVersionMax="47" xr10:uidLastSave="{00000000-0000-0000-0000-000000000000}"/>
  <bookViews>
    <workbookView xWindow="-120" yWindow="-120" windowWidth="29040" windowHeight="15720" xr2:uid="{E4FDB622-715C-4A4E-88B0-67ACE40496C0}"/>
  </bookViews>
  <sheets>
    <sheet name="AZC 3" sheetId="3" r:id="rId1"/>
    <sheet name="LGB 2" sheetId="2" r:id="rId2"/>
    <sheet name="GAZS 1" sheetId="1" r:id="rId3"/>
  </sheets>
  <definedNames>
    <definedName name="_xlnm.Print_Area" localSheetId="0">'AZC 3'!$B$1:$N$66</definedName>
    <definedName name="_xlnm.Print_Area" localSheetId="2">'GAZS 1'!$B$1:$N$66</definedName>
    <definedName name="_xlnm.Print_Area" localSheetId="1">'LGB 2'!$B$1:$N$66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3" l="1"/>
  <c r="M40" i="3"/>
  <c r="J40" i="3"/>
  <c r="J42" i="3" s="1"/>
  <c r="M43" i="3" s="1"/>
  <c r="M45" i="2"/>
  <c r="M44" i="2"/>
  <c r="M42" i="2"/>
  <c r="M40" i="2"/>
  <c r="J40" i="2"/>
  <c r="J42" i="2" s="1"/>
  <c r="M43" i="2" s="1"/>
  <c r="M44" i="1"/>
  <c r="M42" i="1"/>
  <c r="M45" i="1"/>
  <c r="M40" i="1"/>
  <c r="J40" i="1"/>
  <c r="J42" i="1" s="1"/>
  <c r="M43" i="1" s="1"/>
  <c r="M47" i="3" l="1"/>
  <c r="M9" i="3" s="1"/>
  <c r="B11" i="3" s="1"/>
  <c r="M47" i="2"/>
  <c r="M9" i="2" s="1"/>
  <c r="B11" i="2" s="1"/>
  <c r="M47" i="1"/>
  <c r="M9" i="1" s="1"/>
  <c r="B11" i="1" s="1"/>
</calcChain>
</file>

<file path=xl/sharedStrings.xml><?xml version="1.0" encoding="utf-8"?>
<sst xmlns="http://schemas.openxmlformats.org/spreadsheetml/2006/main" count="322" uniqueCount="75">
  <si>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</si>
  <si>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</si>
  <si>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</si>
  <si>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</si>
  <si>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</si>
  <si>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</si>
  <si>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</si>
  <si>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</si>
  <si>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</si>
  <si>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</si>
  <si>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</si>
  <si>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</si>
  <si>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</si>
  <si>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>X</t>
  </si>
  <si>
    <t xml:space="preserve">Vehículo Oficial  </t>
  </si>
  <si>
    <t>Avión</t>
  </si>
  <si>
    <t>Otro</t>
  </si>
  <si>
    <t>8 TAXIS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</si>
  <si>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</si>
  <si>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</si>
  <si>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</si>
  <si>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</si>
  <si>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</si>
  <si>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</si>
  <si>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</si>
  <si>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</si>
  <si>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</si>
  <si>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</si>
  <si>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</si>
  <si>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</si>
  <si>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</si>
  <si>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 xml:space="preserve">AEROPUERTO MTY </t>
  </si>
  <si>
    <t>Km..</t>
  </si>
  <si>
    <t xml:space="preserve">AERUPUERTO MTY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</si>
  <si>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</si>
  <si>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</si>
  <si>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</si>
  <si>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</si>
  <si>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</si>
  <si>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</si>
  <si>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</si>
  <si>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</si>
  <si>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</si>
  <si>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</si>
  <si>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</si>
  <si>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</si>
  <si>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</si>
  <si>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</si>
  <si>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</si>
  <si>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</si>
  <si>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 xml:space="preserve">GUSTAVO ADOLFO ZAVALA SLEHIMAN </t>
  </si>
  <si>
    <t>N  o  m  b  r  e</t>
  </si>
  <si>
    <t xml:space="preserve">DIRECTORA DE ADMINISTRACION Y FINANZAS </t>
  </si>
  <si>
    <t xml:space="preserve">DIRECTOR DE CAPACITACION Y CULTURA DE LA TRANSPARENCIA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</si>
  <si>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</si>
  <si>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</si>
  <si>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</si>
  <si>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</si>
  <si>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</si>
  <si>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ENERO</t>
  </si>
  <si>
    <t>"2023-2023: HALLAZGOS Y RESULTADOS DEL MECANISMO NACIONAL DE REVISION ENTRE PARES  EN MEXICO" PROGRAMA DE REVISION ENTRE PARES DE LA OFICINA DE LAS NACIONES UNIDAS CONTRA LA DROGA Y DELITO (UNODC]9 EN MÉXICO, LOS DIAS 22 Y 23 ENERO 2023</t>
  </si>
  <si>
    <t xml:space="preserve">ENERO </t>
  </si>
  <si>
    <t>(SEIS MIL SEISCIENTOS SESENTA Y UN PESOS 09/100 MN)</t>
  </si>
  <si>
    <t>CLAUSURA DEL DIPLOMADO Y CURSO DE ACTUALIZACION DISCIPLINAR "TRANSPARENCIA, ACCESO A LA INFORMACION Y DATOS PERSONALES" Y PRIMERA REUNION DE TRABAJO DE LA REGION NORTE , EVENTO DE LA REGION NORTE DEL SNT LOS DIAS 19,20,21 22 DE ENERO 2023.</t>
  </si>
  <si>
    <t xml:space="preserve">LA PAZ, BAJA CALIFORNIA </t>
  </si>
  <si>
    <t xml:space="preserve">CDMX </t>
  </si>
  <si>
    <t>CDMX</t>
  </si>
  <si>
    <t>SALTILLO</t>
  </si>
  <si>
    <t>10 TAXIS</t>
  </si>
  <si>
    <t xml:space="preserve">LUIS GONZALEZ BRISEÑO </t>
  </si>
  <si>
    <t>COMISIOANDO PRESIDENTE</t>
  </si>
  <si>
    <t>(DIESINUEVE MIL OCHOSCIENTOS SESENTA Y DOS PESOS 41/100 MN)</t>
  </si>
  <si>
    <t>TRASLADO AL COMISIONADO PRESIDENTE AL AEROPUERTO MONTERREY IDA Y VUELTA LOS DIAS 19 Y 22 ENERO 2023</t>
  </si>
  <si>
    <t xml:space="preserve">ARMANDO ZAMORA CRUZ </t>
  </si>
  <si>
    <t>(CUATRO MIL SESICIENTOS SESENTA Y SIETE PESOS 54/100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</si>
</sst>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8" xfId="2" applyFont="1" applyBorder="1"/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7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0" fontId="3" fillId="0" borderId="15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7" xfId="2" applyFont="1" applyBorder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</cellXfs>
  <cellStyles count="4">
    <cellStyle name="Moneda" xfId="1" builtinId="4"/>
    <cellStyle name="Moneda 2 2" xfId="3" xr:uid="{26374A42-4AF7-4025-9A08-FCEA0F7CD0C9}"/>
    <cellStyle name="Normal" xfId="0" builtinId="0"/>
    <cellStyle name="Normal 2 2" xfId="2" xr:uid="{ABD0C390-9E75-453D-A3AE-F27442147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1A0BCA6-F039-4741-ACCD-0184085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5FF4BADD-939C-4E99-8B50-41BEF25D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4B8F6B71-E03D-44EA-8C20-73DF035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ED775970-8646-4ADA-AEFC-C51A2185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69B0FF2F-25D8-4F12-888B-3984DCB6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104AE968-FA4B-4F9C-819E-14F7DCED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0134E6B2-7956-4C5D-B3D9-0ECB8F85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EB8DDE7D-E575-452E-ACB9-59987176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4048AFE-C374-4B77-8D08-95DF2E33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6739B850-892A-44F5-A5AA-8F36414B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154E1329-34E6-45EA-85BA-6EE952E3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C285FEE-1C74-4BCA-958D-BA1E1022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9D2E-1BC1-40F8-B5D9-18B3A77F6D4A}">
  <sheetPr>
    <pageSetUpPr fitToPage="1"/>
  </sheetPr>
  <dimension ref="A1:S487"/>
  <sheetViews>
    <sheetView tabSelected="1" zoomScale="120" zoomScaleNormal="120" workbookViewId="0">
      <selection activeCell="S31" sqref="S3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11.570312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1">
        <v>3</v>
      </c>
      <c r="N2" s="93"/>
    </row>
    <row r="3" spans="1:19">
      <c r="A3" s="5"/>
      <c r="B3" s="5"/>
      <c r="L3" s="68" t="s">
        <v>1</v>
      </c>
      <c r="M3" s="107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18</v>
      </c>
      <c r="K8" s="14" t="s">
        <v>5</v>
      </c>
      <c r="L8" s="55" t="s">
        <v>59</v>
      </c>
      <c r="M8" s="55"/>
      <c r="N8" s="12">
        <v>2023</v>
      </c>
    </row>
    <row r="9" spans="1:19" ht="15" customHeight="1">
      <c r="A9" s="5"/>
      <c r="B9" s="5"/>
      <c r="K9" s="51" t="s">
        <v>6</v>
      </c>
      <c r="L9" s="51"/>
      <c r="M9" s="108">
        <f>M47</f>
        <v>4667.5431578947373</v>
      </c>
      <c r="N9" s="109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10">
        <f>$M$9</f>
        <v>4667.5431578947373</v>
      </c>
      <c r="C11" s="111"/>
      <c r="D11" s="112" t="s">
        <v>74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99" t="s">
        <v>72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9" ht="11.25" customHeight="1">
      <c r="A14" s="5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9" ht="11.25" customHeight="1">
      <c r="A15" s="5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S15" s="4" t="s">
        <v>9</v>
      </c>
    </row>
    <row r="16" spans="1:19" ht="11.25" customHeight="1">
      <c r="A16" s="5"/>
      <c r="B16" s="5"/>
      <c r="E16" s="16">
        <v>19</v>
      </c>
      <c r="F16" s="14" t="s">
        <v>5</v>
      </c>
      <c r="G16" s="102" t="s">
        <v>61</v>
      </c>
      <c r="H16" s="55"/>
      <c r="I16" s="14" t="s">
        <v>10</v>
      </c>
      <c r="J16" s="16">
        <v>22</v>
      </c>
      <c r="K16" s="14" t="s">
        <v>11</v>
      </c>
      <c r="L16" s="102" t="s">
        <v>61</v>
      </c>
      <c r="M16" s="55"/>
      <c r="N16" s="12">
        <v>2023</v>
      </c>
    </row>
    <row r="17" spans="1:14" ht="12" customHeight="1" thickBot="1">
      <c r="A17" s="5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" customHeight="1" thickBot="1">
      <c r="A18" s="5"/>
      <c r="B18" s="50" t="s">
        <v>12</v>
      </c>
      <c r="C18" s="103"/>
      <c r="D18" s="19"/>
      <c r="E18" s="104" t="s">
        <v>14</v>
      </c>
      <c r="F18" s="105"/>
      <c r="G18" s="106"/>
      <c r="H18" s="19" t="s">
        <v>13</v>
      </c>
      <c r="I18" s="104" t="s">
        <v>15</v>
      </c>
      <c r="J18" s="106"/>
      <c r="K18" s="19"/>
      <c r="L18" s="104" t="s">
        <v>16</v>
      </c>
      <c r="M18" s="106"/>
      <c r="N18" s="19"/>
    </row>
    <row r="19" spans="1:14">
      <c r="A19" s="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5"/>
      <c r="B20" s="88"/>
      <c r="C20" s="89"/>
      <c r="D20" s="89"/>
      <c r="E20" s="90"/>
      <c r="F20" s="91"/>
      <c r="G20" s="77"/>
      <c r="H20" s="77"/>
      <c r="I20" s="92"/>
      <c r="J20" s="91"/>
      <c r="K20" s="92"/>
      <c r="L20" s="91"/>
      <c r="M20" s="77"/>
      <c r="N20" s="93"/>
    </row>
    <row r="21" spans="1:14">
      <c r="A21" s="5"/>
      <c r="B21" s="94" t="s">
        <v>18</v>
      </c>
      <c r="C21" s="95"/>
      <c r="D21" s="95"/>
      <c r="E21" s="96"/>
      <c r="F21" s="97" t="s">
        <v>19</v>
      </c>
      <c r="G21" s="95"/>
      <c r="H21" s="95"/>
      <c r="I21" s="96"/>
      <c r="J21" s="97" t="s">
        <v>20</v>
      </c>
      <c r="K21" s="96"/>
      <c r="L21" s="97" t="s">
        <v>21</v>
      </c>
      <c r="M21" s="95"/>
      <c r="N21" s="98"/>
    </row>
    <row r="22" spans="1:14">
      <c r="A22" s="5"/>
      <c r="B22" s="21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55" t="s">
        <v>24</v>
      </c>
      <c r="G23" s="55"/>
      <c r="J23" s="10"/>
      <c r="N23" s="12"/>
    </row>
    <row r="24" spans="1:14">
      <c r="A24" s="5"/>
      <c r="B24" s="5" t="s">
        <v>25</v>
      </c>
      <c r="D24" s="22"/>
      <c r="E24" s="14" t="s">
        <v>26</v>
      </c>
      <c r="F24" s="81"/>
      <c r="G24" s="82"/>
      <c r="H24" s="4" t="s">
        <v>27</v>
      </c>
      <c r="J24" s="23"/>
      <c r="M24" s="79"/>
      <c r="N24" s="80"/>
    </row>
    <row r="25" spans="1:14">
      <c r="A25" s="5"/>
      <c r="B25" s="5" t="s">
        <v>25</v>
      </c>
      <c r="D25" s="22">
        <v>2</v>
      </c>
      <c r="E25" s="14" t="s">
        <v>26</v>
      </c>
      <c r="F25" s="83">
        <v>1141.1400000000001</v>
      </c>
      <c r="G25" s="83"/>
      <c r="H25" s="4" t="s">
        <v>28</v>
      </c>
      <c r="J25" s="10"/>
      <c r="M25" s="79"/>
      <c r="N25" s="80"/>
    </row>
    <row r="26" spans="1:14">
      <c r="A26" s="5"/>
      <c r="B26" s="21" t="s">
        <v>29</v>
      </c>
      <c r="D26" s="24"/>
      <c r="E26" s="14"/>
      <c r="F26" s="84"/>
      <c r="G26" s="84"/>
      <c r="M26" s="79"/>
      <c r="N26" s="80"/>
    </row>
    <row r="27" spans="1:14">
      <c r="A27" s="5"/>
      <c r="B27" s="5" t="s">
        <v>5</v>
      </c>
      <c r="C27" s="55" t="s">
        <v>30</v>
      </c>
      <c r="D27" s="55"/>
      <c r="E27" s="55"/>
      <c r="F27" s="14" t="s">
        <v>26</v>
      </c>
      <c r="G27" s="55" t="s">
        <v>31</v>
      </c>
      <c r="H27" s="55"/>
      <c r="I27" s="55"/>
      <c r="J27" s="25">
        <v>115</v>
      </c>
      <c r="K27" s="4" t="s">
        <v>32</v>
      </c>
      <c r="M27" s="79"/>
      <c r="N27" s="80"/>
    </row>
    <row r="28" spans="1:14">
      <c r="A28" s="5"/>
      <c r="B28" s="5" t="s">
        <v>5</v>
      </c>
      <c r="C28" s="55" t="s">
        <v>31</v>
      </c>
      <c r="D28" s="55"/>
      <c r="E28" s="55"/>
      <c r="F28" s="14" t="s">
        <v>26</v>
      </c>
      <c r="G28" s="77" t="s">
        <v>30</v>
      </c>
      <c r="H28" s="77"/>
      <c r="I28" s="77"/>
      <c r="J28" s="25">
        <v>115</v>
      </c>
      <c r="K28" s="4" t="s">
        <v>32</v>
      </c>
      <c r="N28" s="26"/>
    </row>
    <row r="29" spans="1:14">
      <c r="A29" s="5"/>
      <c r="B29" s="5" t="s">
        <v>5</v>
      </c>
      <c r="C29" s="55"/>
      <c r="D29" s="55"/>
      <c r="E29" s="55"/>
      <c r="F29" s="14" t="s">
        <v>26</v>
      </c>
      <c r="G29" s="55"/>
      <c r="H29" s="55"/>
      <c r="I29" s="55"/>
      <c r="J29" s="25"/>
      <c r="K29" s="4" t="s">
        <v>32</v>
      </c>
      <c r="N29" s="12"/>
    </row>
    <row r="30" spans="1:14">
      <c r="A30" s="5"/>
      <c r="B30" s="5" t="s">
        <v>5</v>
      </c>
      <c r="C30" s="55" t="s">
        <v>30</v>
      </c>
      <c r="D30" s="55"/>
      <c r="E30" s="55"/>
      <c r="F30" s="14" t="s">
        <v>26</v>
      </c>
      <c r="G30" s="55" t="s">
        <v>31</v>
      </c>
      <c r="H30" s="55"/>
      <c r="I30" s="55"/>
      <c r="J30" s="25">
        <v>115</v>
      </c>
      <c r="K30" s="4" t="s">
        <v>32</v>
      </c>
      <c r="N30" s="12"/>
    </row>
    <row r="31" spans="1:14" ht="11.25" customHeight="1">
      <c r="A31" s="5"/>
      <c r="B31" s="5" t="s">
        <v>5</v>
      </c>
      <c r="C31" s="55" t="s">
        <v>31</v>
      </c>
      <c r="D31" s="55"/>
      <c r="E31" s="55"/>
      <c r="F31" s="14" t="s">
        <v>26</v>
      </c>
      <c r="G31" s="77" t="s">
        <v>30</v>
      </c>
      <c r="H31" s="77"/>
      <c r="I31" s="77"/>
      <c r="J31" s="25">
        <v>115</v>
      </c>
      <c r="K31" s="4" t="s">
        <v>32</v>
      </c>
      <c r="N31" s="12"/>
    </row>
    <row r="32" spans="1:14">
      <c r="A32" s="5"/>
      <c r="B32" s="5" t="s">
        <v>5</v>
      </c>
      <c r="C32" s="55"/>
      <c r="D32" s="55"/>
      <c r="E32" s="55"/>
      <c r="F32" s="14" t="s">
        <v>26</v>
      </c>
      <c r="G32" s="55"/>
      <c r="H32" s="55"/>
      <c r="I32" s="55"/>
      <c r="J32" s="25"/>
      <c r="K32" s="4" t="s">
        <v>32</v>
      </c>
      <c r="N32" s="12"/>
    </row>
    <row r="33" spans="1:15" ht="11.25" customHeight="1">
      <c r="A33" s="5"/>
      <c r="B33" s="5" t="s">
        <v>5</v>
      </c>
      <c r="C33" s="55"/>
      <c r="D33" s="55"/>
      <c r="E33" s="55"/>
      <c r="F33" s="14" t="s">
        <v>26</v>
      </c>
      <c r="G33" s="77"/>
      <c r="H33" s="77"/>
      <c r="I33" s="77"/>
      <c r="J33" s="25"/>
      <c r="K33" s="4" t="s">
        <v>32</v>
      </c>
      <c r="N33" s="12"/>
    </row>
    <row r="34" spans="1:15">
      <c r="A34" s="5"/>
      <c r="B34" s="5" t="s">
        <v>5</v>
      </c>
      <c r="C34" s="55"/>
      <c r="D34" s="55"/>
      <c r="E34" s="55"/>
      <c r="F34" s="14" t="s">
        <v>26</v>
      </c>
      <c r="G34" s="55"/>
      <c r="H34" s="55"/>
      <c r="I34" s="55"/>
      <c r="J34" s="25"/>
      <c r="K34" s="4" t="s">
        <v>32</v>
      </c>
      <c r="N34" s="12"/>
    </row>
    <row r="35" spans="1:15">
      <c r="A35" s="5"/>
      <c r="B35" s="5"/>
      <c r="C35" s="77"/>
      <c r="D35" s="77"/>
      <c r="E35" s="77"/>
      <c r="F35" s="14" t="s">
        <v>26</v>
      </c>
      <c r="G35" s="77"/>
      <c r="H35" s="77"/>
      <c r="I35" s="77"/>
      <c r="J35" s="27"/>
      <c r="K35" s="4" t="s">
        <v>32</v>
      </c>
      <c r="N35" s="12"/>
    </row>
    <row r="36" spans="1:15">
      <c r="A36" s="5"/>
      <c r="B36" s="5"/>
      <c r="C36" s="77"/>
      <c r="D36" s="77"/>
      <c r="E36" s="77"/>
      <c r="F36" s="14" t="s">
        <v>26</v>
      </c>
      <c r="G36" s="77"/>
      <c r="H36" s="77"/>
      <c r="I36" s="77"/>
      <c r="J36" s="27"/>
      <c r="K36" s="4" t="s">
        <v>32</v>
      </c>
      <c r="N36" s="12"/>
    </row>
    <row r="37" spans="1:15">
      <c r="A37" s="5"/>
      <c r="B37" s="5"/>
      <c r="C37" s="77"/>
      <c r="D37" s="77"/>
      <c r="E37" s="77"/>
      <c r="F37" s="14" t="s">
        <v>26</v>
      </c>
      <c r="G37" s="77"/>
      <c r="H37" s="77"/>
      <c r="I37" s="77"/>
      <c r="J37" s="27"/>
      <c r="K37" s="4" t="s">
        <v>32</v>
      </c>
      <c r="N37" s="12"/>
    </row>
    <row r="38" spans="1:15">
      <c r="A38" s="5"/>
      <c r="B38" s="5"/>
      <c r="C38" s="77"/>
      <c r="D38" s="77"/>
      <c r="E38" s="77"/>
      <c r="F38" s="14" t="s">
        <v>26</v>
      </c>
      <c r="G38" s="77"/>
      <c r="H38" s="77"/>
      <c r="I38" s="77"/>
      <c r="J38" s="27"/>
      <c r="K38" s="4" t="s">
        <v>32</v>
      </c>
      <c r="N38" s="12"/>
    </row>
    <row r="39" spans="1:15">
      <c r="A39" s="5"/>
      <c r="B39" s="5"/>
      <c r="C39" s="77"/>
      <c r="D39" s="77"/>
      <c r="E39" s="77"/>
      <c r="F39" s="14" t="s">
        <v>26</v>
      </c>
      <c r="G39" s="77"/>
      <c r="H39" s="77"/>
      <c r="I39" s="77"/>
      <c r="J39" s="27"/>
      <c r="K39" s="4" t="s">
        <v>32</v>
      </c>
      <c r="N39" s="12"/>
    </row>
    <row r="40" spans="1:15" ht="22.5">
      <c r="A40" s="5"/>
      <c r="B40" s="5"/>
      <c r="C40" s="6"/>
      <c r="F40" s="14"/>
      <c r="G40" s="78" t="s">
        <v>34</v>
      </c>
      <c r="H40" s="78"/>
      <c r="I40" s="78"/>
      <c r="J40" s="28">
        <f>SUM(J27:J39)</f>
        <v>460</v>
      </c>
      <c r="K40" s="20"/>
      <c r="L40" s="29" t="s">
        <v>35</v>
      </c>
      <c r="M40" s="63">
        <f>(D24*F24)+(D25*F25)</f>
        <v>2282.2800000000002</v>
      </c>
      <c r="N40" s="64"/>
    </row>
    <row r="41" spans="1:15" ht="11.25" customHeight="1">
      <c r="A41" s="5"/>
      <c r="B41" s="5"/>
      <c r="C41" s="6"/>
      <c r="F41" s="14"/>
      <c r="G41" s="51" t="s">
        <v>36</v>
      </c>
      <c r="H41" s="51"/>
      <c r="I41" s="51"/>
      <c r="J41" s="7">
        <v>9.5</v>
      </c>
      <c r="K41" s="71" t="s">
        <v>37</v>
      </c>
      <c r="L41" s="74"/>
      <c r="M41" s="75" t="s">
        <v>38</v>
      </c>
      <c r="N41" s="76"/>
    </row>
    <row r="42" spans="1:15" ht="10.5" customHeight="1">
      <c r="A42" s="5"/>
      <c r="B42" s="5"/>
      <c r="C42" s="6"/>
      <c r="F42" s="14"/>
      <c r="G42" s="51" t="s">
        <v>39</v>
      </c>
      <c r="H42" s="51"/>
      <c r="I42" s="51"/>
      <c r="J42" s="30">
        <f>J40/J41</f>
        <v>48.421052631578945</v>
      </c>
      <c r="K42" s="71" t="s">
        <v>40</v>
      </c>
      <c r="L42" s="74"/>
      <c r="M42" s="75">
        <f>330*4</f>
        <v>1320</v>
      </c>
      <c r="N42" s="76"/>
    </row>
    <row r="43" spans="1:15" ht="15" customHeight="1">
      <c r="A43" s="5"/>
      <c r="B43" s="5"/>
      <c r="C43" s="6"/>
      <c r="F43" s="14"/>
      <c r="G43" s="51" t="s">
        <v>41</v>
      </c>
      <c r="H43" s="51"/>
      <c r="I43" s="51"/>
      <c r="J43" s="31">
        <v>22</v>
      </c>
      <c r="K43" s="20"/>
      <c r="L43" s="32" t="s">
        <v>29</v>
      </c>
      <c r="M43" s="72">
        <f>J42*J43</f>
        <v>1065.2631578947369</v>
      </c>
      <c r="N43" s="73"/>
    </row>
    <row r="44" spans="1:15" ht="11.25" customHeight="1">
      <c r="A44" s="5"/>
      <c r="B44" s="5"/>
      <c r="C44" s="6"/>
      <c r="F44" s="14"/>
      <c r="G44" s="14"/>
      <c r="I44" s="7"/>
      <c r="K44" s="71" t="s">
        <v>42</v>
      </c>
      <c r="L44" s="71"/>
      <c r="M44" s="63"/>
      <c r="N44" s="64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43</v>
      </c>
      <c r="M45" s="63"/>
      <c r="N45" s="64"/>
    </row>
    <row r="46" spans="1:15">
      <c r="A46" s="5"/>
      <c r="B46" s="5"/>
      <c r="E46" s="20"/>
      <c r="F46" s="62"/>
      <c r="G46" s="62"/>
      <c r="H46" s="32"/>
      <c r="I46" s="32"/>
      <c r="J46" s="10"/>
      <c r="K46" s="71" t="s">
        <v>44</v>
      </c>
      <c r="L46" s="71" t="s">
        <v>44</v>
      </c>
      <c r="M46" s="63">
        <v>0</v>
      </c>
      <c r="N46" s="64"/>
      <c r="O46" s="33"/>
    </row>
    <row r="47" spans="1:15">
      <c r="A47" s="5"/>
      <c r="B47" s="5"/>
      <c r="E47" s="20"/>
      <c r="F47" s="62"/>
      <c r="G47" s="62"/>
      <c r="H47" s="32"/>
      <c r="I47" s="32"/>
      <c r="J47" s="32"/>
      <c r="K47" s="71" t="s">
        <v>45</v>
      </c>
      <c r="L47" s="71"/>
      <c r="M47" s="72">
        <f>SUM(M40:N46)</f>
        <v>4667.5431578947373</v>
      </c>
      <c r="N47" s="73"/>
    </row>
    <row r="48" spans="1:15">
      <c r="A48" s="5"/>
      <c r="B48" s="5"/>
      <c r="E48" s="20"/>
      <c r="F48" s="62"/>
      <c r="G48" s="62"/>
      <c r="H48" s="32"/>
      <c r="I48" s="32"/>
      <c r="J48" s="32"/>
      <c r="M48" s="63"/>
      <c r="N48" s="64"/>
    </row>
    <row r="49" spans="1:14">
      <c r="A49" s="5"/>
      <c r="B49" s="5"/>
      <c r="C49" s="10"/>
      <c r="E49" s="20"/>
      <c r="F49" s="62"/>
      <c r="G49" s="62"/>
      <c r="H49" s="32"/>
      <c r="I49" s="32"/>
      <c r="J49" s="32"/>
      <c r="M49" s="65"/>
      <c r="N49" s="66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67" t="s">
        <v>47</v>
      </c>
      <c r="C58" s="68"/>
      <c r="D58" s="68"/>
      <c r="E58" s="68"/>
      <c r="F58" s="68"/>
      <c r="G58" s="68"/>
      <c r="I58" s="69" t="s">
        <v>48</v>
      </c>
      <c r="J58" s="69"/>
      <c r="K58" s="69"/>
      <c r="L58" s="69"/>
      <c r="M58" s="69"/>
      <c r="N58" s="70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50"/>
      <c r="C60" s="51"/>
      <c r="D60" s="51"/>
      <c r="E60" s="51"/>
      <c r="F60" s="51"/>
      <c r="G60" s="51"/>
      <c r="N60" s="12"/>
    </row>
    <row r="61" spans="1:14" ht="16.5" customHeight="1">
      <c r="A61" s="5"/>
      <c r="B61" s="54" t="s">
        <v>49</v>
      </c>
      <c r="C61" s="55"/>
      <c r="D61" s="55"/>
      <c r="E61" s="55"/>
      <c r="F61" s="55"/>
      <c r="G61" s="55"/>
      <c r="I61" s="55" t="s">
        <v>73</v>
      </c>
      <c r="J61" s="55"/>
      <c r="K61" s="55"/>
      <c r="L61" s="55"/>
      <c r="M61" s="55"/>
      <c r="N61" s="56"/>
    </row>
    <row r="62" spans="1:14">
      <c r="A62" s="5"/>
      <c r="B62" s="50" t="s">
        <v>51</v>
      </c>
      <c r="C62" s="51"/>
      <c r="D62" s="51"/>
      <c r="E62" s="51"/>
      <c r="F62" s="51"/>
      <c r="G62" s="51"/>
      <c r="I62" s="57" t="s">
        <v>51</v>
      </c>
      <c r="J62" s="57"/>
      <c r="K62" s="57"/>
      <c r="L62" s="57"/>
      <c r="M62" s="57"/>
      <c r="N62" s="58"/>
    </row>
    <row r="63" spans="1:14" ht="26.25" customHeight="1">
      <c r="A63" s="5"/>
      <c r="B63" s="59" t="s">
        <v>52</v>
      </c>
      <c r="C63" s="60"/>
      <c r="D63" s="60"/>
      <c r="E63" s="60"/>
      <c r="F63" s="60"/>
      <c r="G63" s="60"/>
      <c r="I63" s="60" t="s">
        <v>55</v>
      </c>
      <c r="J63" s="60"/>
      <c r="K63" s="60"/>
      <c r="L63" s="60"/>
      <c r="M63" s="60"/>
      <c r="N63" s="61"/>
    </row>
    <row r="64" spans="1:14" ht="2.25" customHeight="1">
      <c r="A64" s="5"/>
      <c r="B64" s="50" t="s">
        <v>54</v>
      </c>
      <c r="C64" s="51"/>
      <c r="D64" s="51"/>
      <c r="E64" s="51"/>
      <c r="F64" s="51"/>
      <c r="G64" s="51"/>
      <c r="I64" s="52" t="s">
        <v>55</v>
      </c>
      <c r="J64" s="52"/>
      <c r="K64" s="52"/>
      <c r="L64" s="52"/>
      <c r="M64" s="52"/>
      <c r="N64" s="53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56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57</v>
      </c>
    </row>
    <row r="487" spans="4:4">
      <c r="D487" s="49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9CB5-C46F-4E06-AEA8-7381C0F866DB}">
  <sheetPr>
    <pageSetUpPr fitToPage="1"/>
  </sheetPr>
  <dimension ref="A1:S487"/>
  <sheetViews>
    <sheetView zoomScale="120" zoomScaleNormal="120" workbookViewId="0">
      <selection activeCell="B17" sqref="B17:N1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11.570312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1">
        <v>2</v>
      </c>
      <c r="N2" s="93"/>
    </row>
    <row r="3" spans="1:19">
      <c r="A3" s="5"/>
      <c r="B3" s="5"/>
      <c r="L3" s="68" t="s">
        <v>1</v>
      </c>
      <c r="M3" s="107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17</v>
      </c>
      <c r="K8" s="14" t="s">
        <v>5</v>
      </c>
      <c r="L8" s="55" t="s">
        <v>59</v>
      </c>
      <c r="M8" s="55"/>
      <c r="N8" s="12">
        <v>2023</v>
      </c>
    </row>
    <row r="9" spans="1:19" ht="15" customHeight="1">
      <c r="A9" s="5"/>
      <c r="B9" s="5"/>
      <c r="K9" s="51" t="s">
        <v>6</v>
      </c>
      <c r="L9" s="51"/>
      <c r="M9" s="108">
        <f>M47</f>
        <v>19862.411578947369</v>
      </c>
      <c r="N9" s="109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10">
        <f>$M$9</f>
        <v>19862.411578947369</v>
      </c>
      <c r="C11" s="111"/>
      <c r="D11" s="112" t="s">
        <v>71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99" t="s">
        <v>63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9" ht="11.25" customHeight="1">
      <c r="A14" s="5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9" ht="11.25" customHeight="1">
      <c r="A15" s="5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S15" s="4" t="s">
        <v>9</v>
      </c>
    </row>
    <row r="16" spans="1:19" ht="11.25" customHeight="1">
      <c r="A16" s="5"/>
      <c r="B16" s="5"/>
      <c r="E16" s="16">
        <v>19</v>
      </c>
      <c r="F16" s="14" t="s">
        <v>5</v>
      </c>
      <c r="G16" s="102" t="s">
        <v>61</v>
      </c>
      <c r="H16" s="55"/>
      <c r="I16" s="14" t="s">
        <v>10</v>
      </c>
      <c r="J16" s="16">
        <v>23</v>
      </c>
      <c r="K16" s="14" t="s">
        <v>11</v>
      </c>
      <c r="L16" s="102" t="s">
        <v>61</v>
      </c>
      <c r="M16" s="55"/>
      <c r="N16" s="12">
        <v>2023</v>
      </c>
    </row>
    <row r="17" spans="1:14" ht="12" customHeight="1" thickBot="1">
      <c r="A17" s="5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" customHeight="1" thickBot="1">
      <c r="A18" s="5"/>
      <c r="B18" s="50" t="s">
        <v>12</v>
      </c>
      <c r="C18" s="103"/>
      <c r="D18" s="19"/>
      <c r="E18" s="104" t="s">
        <v>14</v>
      </c>
      <c r="F18" s="105"/>
      <c r="G18" s="106"/>
      <c r="H18" s="19" t="s">
        <v>13</v>
      </c>
      <c r="I18" s="104" t="s">
        <v>15</v>
      </c>
      <c r="J18" s="106"/>
      <c r="K18" s="19" t="s">
        <v>13</v>
      </c>
      <c r="L18" s="104" t="s">
        <v>16</v>
      </c>
      <c r="M18" s="106"/>
      <c r="N18" s="19" t="s">
        <v>68</v>
      </c>
    </row>
    <row r="19" spans="1:14">
      <c r="A19" s="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5"/>
      <c r="B20" s="88"/>
      <c r="C20" s="89"/>
      <c r="D20" s="89"/>
      <c r="E20" s="90"/>
      <c r="F20" s="91"/>
      <c r="G20" s="77"/>
      <c r="H20" s="77"/>
      <c r="I20" s="92"/>
      <c r="J20" s="91"/>
      <c r="K20" s="92"/>
      <c r="L20" s="91"/>
      <c r="M20" s="77"/>
      <c r="N20" s="93"/>
    </row>
    <row r="21" spans="1:14">
      <c r="A21" s="5"/>
      <c r="B21" s="94" t="s">
        <v>18</v>
      </c>
      <c r="C21" s="95"/>
      <c r="D21" s="95"/>
      <c r="E21" s="96"/>
      <c r="F21" s="97" t="s">
        <v>19</v>
      </c>
      <c r="G21" s="95"/>
      <c r="H21" s="95"/>
      <c r="I21" s="96"/>
      <c r="J21" s="97" t="s">
        <v>20</v>
      </c>
      <c r="K21" s="96"/>
      <c r="L21" s="97" t="s">
        <v>21</v>
      </c>
      <c r="M21" s="95"/>
      <c r="N21" s="98"/>
    </row>
    <row r="22" spans="1:14">
      <c r="A22" s="5"/>
      <c r="B22" s="21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55" t="s">
        <v>24</v>
      </c>
      <c r="G23" s="55"/>
      <c r="J23" s="10"/>
      <c r="N23" s="12"/>
    </row>
    <row r="24" spans="1:14">
      <c r="A24" s="5"/>
      <c r="B24" s="5" t="s">
        <v>25</v>
      </c>
      <c r="D24" s="22">
        <v>3</v>
      </c>
      <c r="E24" s="14" t="s">
        <v>26</v>
      </c>
      <c r="F24" s="81">
        <v>4357.08</v>
      </c>
      <c r="G24" s="82"/>
      <c r="H24" s="4" t="s">
        <v>27</v>
      </c>
      <c r="J24" s="23"/>
      <c r="M24" s="79"/>
      <c r="N24" s="80"/>
    </row>
    <row r="25" spans="1:14">
      <c r="A25" s="5"/>
      <c r="B25" s="5" t="s">
        <v>25</v>
      </c>
      <c r="D25" s="22">
        <v>1</v>
      </c>
      <c r="E25" s="14" t="s">
        <v>26</v>
      </c>
      <c r="F25" s="83">
        <v>2178.54</v>
      </c>
      <c r="G25" s="83"/>
      <c r="H25" s="4" t="s">
        <v>28</v>
      </c>
      <c r="J25" s="10"/>
      <c r="M25" s="79"/>
      <c r="N25" s="80"/>
    </row>
    <row r="26" spans="1:14">
      <c r="A26" s="5"/>
      <c r="B26" s="21" t="s">
        <v>29</v>
      </c>
      <c r="D26" s="24"/>
      <c r="E26" s="14"/>
      <c r="F26" s="84"/>
      <c r="G26" s="84"/>
      <c r="M26" s="79"/>
      <c r="N26" s="80"/>
    </row>
    <row r="27" spans="1:14">
      <c r="A27" s="5"/>
      <c r="B27" s="5" t="s">
        <v>5</v>
      </c>
      <c r="C27" s="55" t="s">
        <v>30</v>
      </c>
      <c r="D27" s="55"/>
      <c r="E27" s="55"/>
      <c r="F27" s="14" t="s">
        <v>26</v>
      </c>
      <c r="G27" s="55" t="s">
        <v>31</v>
      </c>
      <c r="H27" s="55"/>
      <c r="I27" s="55"/>
      <c r="J27" s="25">
        <v>115</v>
      </c>
      <c r="K27" s="4" t="s">
        <v>32</v>
      </c>
      <c r="M27" s="79"/>
      <c r="N27" s="80"/>
    </row>
    <row r="28" spans="1:14">
      <c r="A28" s="5"/>
      <c r="B28" s="5" t="s">
        <v>5</v>
      </c>
      <c r="C28" s="55" t="s">
        <v>64</v>
      </c>
      <c r="D28" s="55"/>
      <c r="E28" s="55"/>
      <c r="F28" s="14" t="s">
        <v>26</v>
      </c>
      <c r="G28" s="55" t="s">
        <v>64</v>
      </c>
      <c r="H28" s="55"/>
      <c r="I28" s="55"/>
      <c r="J28" s="25"/>
      <c r="K28" s="4" t="s">
        <v>32</v>
      </c>
      <c r="N28" s="26"/>
    </row>
    <row r="29" spans="1:14">
      <c r="A29" s="5"/>
      <c r="B29" s="5" t="s">
        <v>5</v>
      </c>
      <c r="C29" s="55" t="s">
        <v>64</v>
      </c>
      <c r="D29" s="55"/>
      <c r="E29" s="55"/>
      <c r="F29" s="14" t="s">
        <v>26</v>
      </c>
      <c r="G29" s="55" t="s">
        <v>65</v>
      </c>
      <c r="H29" s="55"/>
      <c r="I29" s="55"/>
      <c r="J29" s="25"/>
      <c r="K29" s="4" t="s">
        <v>32</v>
      </c>
      <c r="N29" s="12"/>
    </row>
    <row r="30" spans="1:14">
      <c r="A30" s="5"/>
      <c r="B30" s="5" t="s">
        <v>5</v>
      </c>
      <c r="C30" s="55" t="s">
        <v>66</v>
      </c>
      <c r="D30" s="55"/>
      <c r="E30" s="55"/>
      <c r="F30" s="14" t="s">
        <v>26</v>
      </c>
      <c r="G30" s="55" t="s">
        <v>31</v>
      </c>
      <c r="H30" s="55"/>
      <c r="I30" s="55"/>
      <c r="J30" s="25"/>
      <c r="K30" s="4" t="s">
        <v>32</v>
      </c>
      <c r="N30" s="12"/>
    </row>
    <row r="31" spans="1:14" ht="11.25" customHeight="1">
      <c r="A31" s="5"/>
      <c r="B31" s="5" t="s">
        <v>5</v>
      </c>
      <c r="C31" s="55" t="s">
        <v>31</v>
      </c>
      <c r="D31" s="55"/>
      <c r="E31" s="55"/>
      <c r="F31" s="14" t="s">
        <v>26</v>
      </c>
      <c r="G31" s="55" t="s">
        <v>67</v>
      </c>
      <c r="H31" s="55"/>
      <c r="I31" s="55"/>
      <c r="J31" s="25">
        <v>115</v>
      </c>
      <c r="K31" s="4" t="s">
        <v>32</v>
      </c>
      <c r="N31" s="12"/>
    </row>
    <row r="32" spans="1:14">
      <c r="A32" s="5"/>
      <c r="B32" s="5" t="s">
        <v>5</v>
      </c>
      <c r="C32" s="55"/>
      <c r="D32" s="55"/>
      <c r="E32" s="55"/>
      <c r="F32" s="14" t="s">
        <v>26</v>
      </c>
      <c r="G32" s="55"/>
      <c r="H32" s="55"/>
      <c r="I32" s="55"/>
      <c r="J32" s="25"/>
      <c r="K32" s="4" t="s">
        <v>32</v>
      </c>
      <c r="N32" s="12"/>
    </row>
    <row r="33" spans="1:15" ht="11.25" customHeight="1">
      <c r="A33" s="5"/>
      <c r="B33" s="5" t="s">
        <v>5</v>
      </c>
      <c r="C33" s="55"/>
      <c r="D33" s="55"/>
      <c r="E33" s="55"/>
      <c r="F33" s="14" t="s">
        <v>26</v>
      </c>
      <c r="G33" s="77"/>
      <c r="H33" s="77"/>
      <c r="I33" s="77"/>
      <c r="J33" s="25"/>
      <c r="K33" s="4" t="s">
        <v>32</v>
      </c>
      <c r="N33" s="12"/>
    </row>
    <row r="34" spans="1:15">
      <c r="A34" s="5"/>
      <c r="B34" s="5" t="s">
        <v>5</v>
      </c>
      <c r="C34" s="55"/>
      <c r="D34" s="55"/>
      <c r="E34" s="55"/>
      <c r="F34" s="14" t="s">
        <v>26</v>
      </c>
      <c r="G34" s="55"/>
      <c r="H34" s="55"/>
      <c r="I34" s="55"/>
      <c r="J34" s="25"/>
      <c r="K34" s="4" t="s">
        <v>32</v>
      </c>
      <c r="N34" s="12"/>
    </row>
    <row r="35" spans="1:15">
      <c r="A35" s="5"/>
      <c r="B35" s="5"/>
      <c r="C35" s="77"/>
      <c r="D35" s="77"/>
      <c r="E35" s="77"/>
      <c r="F35" s="14" t="s">
        <v>26</v>
      </c>
      <c r="G35" s="77"/>
      <c r="H35" s="77"/>
      <c r="I35" s="77"/>
      <c r="J35" s="27"/>
      <c r="K35" s="4" t="s">
        <v>32</v>
      </c>
      <c r="N35" s="12"/>
    </row>
    <row r="36" spans="1:15">
      <c r="A36" s="5"/>
      <c r="B36" s="5"/>
      <c r="C36" s="77"/>
      <c r="D36" s="77"/>
      <c r="E36" s="77"/>
      <c r="F36" s="14" t="s">
        <v>26</v>
      </c>
      <c r="G36" s="77"/>
      <c r="H36" s="77"/>
      <c r="I36" s="77"/>
      <c r="J36" s="27"/>
      <c r="K36" s="4" t="s">
        <v>32</v>
      </c>
      <c r="N36" s="12"/>
    </row>
    <row r="37" spans="1:15">
      <c r="A37" s="5"/>
      <c r="B37" s="5"/>
      <c r="C37" s="77"/>
      <c r="D37" s="77"/>
      <c r="E37" s="77"/>
      <c r="F37" s="14" t="s">
        <v>26</v>
      </c>
      <c r="G37" s="77"/>
      <c r="H37" s="77"/>
      <c r="I37" s="77"/>
      <c r="J37" s="27"/>
      <c r="K37" s="4" t="s">
        <v>32</v>
      </c>
      <c r="N37" s="12"/>
    </row>
    <row r="38" spans="1:15">
      <c r="A38" s="5"/>
      <c r="B38" s="5"/>
      <c r="C38" s="77"/>
      <c r="D38" s="77"/>
      <c r="E38" s="77"/>
      <c r="F38" s="14" t="s">
        <v>26</v>
      </c>
      <c r="G38" s="77"/>
      <c r="H38" s="77"/>
      <c r="I38" s="77"/>
      <c r="J38" s="27"/>
      <c r="K38" s="4" t="s">
        <v>32</v>
      </c>
      <c r="N38" s="12"/>
    </row>
    <row r="39" spans="1:15">
      <c r="A39" s="5"/>
      <c r="B39" s="5"/>
      <c r="C39" s="77"/>
      <c r="D39" s="77"/>
      <c r="E39" s="77"/>
      <c r="F39" s="14" t="s">
        <v>26</v>
      </c>
      <c r="G39" s="77"/>
      <c r="H39" s="77"/>
      <c r="I39" s="77"/>
      <c r="J39" s="27"/>
      <c r="K39" s="4" t="s">
        <v>32</v>
      </c>
      <c r="N39" s="12"/>
    </row>
    <row r="40" spans="1:15" ht="22.5">
      <c r="A40" s="5"/>
      <c r="B40" s="5"/>
      <c r="C40" s="6"/>
      <c r="F40" s="14"/>
      <c r="G40" s="78" t="s">
        <v>34</v>
      </c>
      <c r="H40" s="78"/>
      <c r="I40" s="78"/>
      <c r="J40" s="28">
        <f>SUM(J27:J39)</f>
        <v>230</v>
      </c>
      <c r="K40" s="20"/>
      <c r="L40" s="29" t="s">
        <v>35</v>
      </c>
      <c r="M40" s="63">
        <f>(D24*F24)+(D25*F25)</f>
        <v>15249.779999999999</v>
      </c>
      <c r="N40" s="64"/>
    </row>
    <row r="41" spans="1:15" ht="11.25" customHeight="1">
      <c r="A41" s="5"/>
      <c r="B41" s="5"/>
      <c r="C41" s="6"/>
      <c r="F41" s="14"/>
      <c r="G41" s="51" t="s">
        <v>36</v>
      </c>
      <c r="H41" s="51"/>
      <c r="I41" s="51"/>
      <c r="J41" s="7">
        <v>9.5</v>
      </c>
      <c r="K41" s="71" t="s">
        <v>37</v>
      </c>
      <c r="L41" s="74"/>
      <c r="M41" s="75" t="s">
        <v>38</v>
      </c>
      <c r="N41" s="76"/>
    </row>
    <row r="42" spans="1:15" ht="10.5" customHeight="1">
      <c r="A42" s="5"/>
      <c r="B42" s="5"/>
      <c r="C42" s="6"/>
      <c r="F42" s="14"/>
      <c r="G42" s="51" t="s">
        <v>39</v>
      </c>
      <c r="H42" s="51"/>
      <c r="I42" s="51"/>
      <c r="J42" s="30">
        <f>J40/J41</f>
        <v>24.210526315789473</v>
      </c>
      <c r="K42" s="71" t="s">
        <v>40</v>
      </c>
      <c r="L42" s="74"/>
      <c r="M42" s="75">
        <f>330*2</f>
        <v>660</v>
      </c>
      <c r="N42" s="76"/>
    </row>
    <row r="43" spans="1:15" ht="15" customHeight="1">
      <c r="A43" s="5"/>
      <c r="B43" s="5"/>
      <c r="C43" s="6"/>
      <c r="F43" s="14"/>
      <c r="G43" s="51" t="s">
        <v>41</v>
      </c>
      <c r="H43" s="51"/>
      <c r="I43" s="51"/>
      <c r="J43" s="31">
        <v>22</v>
      </c>
      <c r="K43" s="20"/>
      <c r="L43" s="32" t="s">
        <v>29</v>
      </c>
      <c r="M43" s="72">
        <f>J42*J43</f>
        <v>532.63157894736844</v>
      </c>
      <c r="N43" s="73"/>
    </row>
    <row r="44" spans="1:15" ht="11.25" customHeight="1">
      <c r="A44" s="5"/>
      <c r="B44" s="5"/>
      <c r="C44" s="6"/>
      <c r="F44" s="14"/>
      <c r="G44" s="14"/>
      <c r="I44" s="7"/>
      <c r="K44" s="71" t="s">
        <v>42</v>
      </c>
      <c r="L44" s="71"/>
      <c r="M44" s="63">
        <f>230*4</f>
        <v>920</v>
      </c>
      <c r="N44" s="64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43</v>
      </c>
      <c r="M45" s="63">
        <f>250*10</f>
        <v>2500</v>
      </c>
      <c r="N45" s="64"/>
    </row>
    <row r="46" spans="1:15">
      <c r="A46" s="5"/>
      <c r="B46" s="5"/>
      <c r="E46" s="20"/>
      <c r="F46" s="62"/>
      <c r="G46" s="62"/>
      <c r="H46" s="32"/>
      <c r="I46" s="32"/>
      <c r="J46" s="10"/>
      <c r="K46" s="71" t="s">
        <v>44</v>
      </c>
      <c r="L46" s="71" t="s">
        <v>44</v>
      </c>
      <c r="M46" s="63">
        <v>0</v>
      </c>
      <c r="N46" s="64"/>
      <c r="O46" s="33"/>
    </row>
    <row r="47" spans="1:15">
      <c r="A47" s="5"/>
      <c r="B47" s="5"/>
      <c r="E47" s="20"/>
      <c r="F47" s="62"/>
      <c r="G47" s="62"/>
      <c r="H47" s="32"/>
      <c r="I47" s="32"/>
      <c r="J47" s="32"/>
      <c r="K47" s="71" t="s">
        <v>45</v>
      </c>
      <c r="L47" s="71"/>
      <c r="M47" s="72">
        <f>SUM(M40:N46)</f>
        <v>19862.411578947369</v>
      </c>
      <c r="N47" s="73"/>
    </row>
    <row r="48" spans="1:15">
      <c r="A48" s="5"/>
      <c r="B48" s="5"/>
      <c r="E48" s="20"/>
      <c r="F48" s="62"/>
      <c r="G48" s="62"/>
      <c r="H48" s="32"/>
      <c r="I48" s="32"/>
      <c r="J48" s="32"/>
      <c r="M48" s="63"/>
      <c r="N48" s="64"/>
    </row>
    <row r="49" spans="1:14">
      <c r="A49" s="5"/>
      <c r="B49" s="5"/>
      <c r="C49" s="10"/>
      <c r="E49" s="20"/>
      <c r="F49" s="62"/>
      <c r="G49" s="62"/>
      <c r="H49" s="32"/>
      <c r="I49" s="32"/>
      <c r="J49" s="32"/>
      <c r="M49" s="65"/>
      <c r="N49" s="66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67" t="s">
        <v>47</v>
      </c>
      <c r="C58" s="68"/>
      <c r="D58" s="68"/>
      <c r="E58" s="68"/>
      <c r="F58" s="68"/>
      <c r="G58" s="68"/>
      <c r="I58" s="69" t="s">
        <v>48</v>
      </c>
      <c r="J58" s="69"/>
      <c r="K58" s="69"/>
      <c r="L58" s="69"/>
      <c r="M58" s="69"/>
      <c r="N58" s="70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50"/>
      <c r="C60" s="51"/>
      <c r="D60" s="51"/>
      <c r="E60" s="51"/>
      <c r="F60" s="51"/>
      <c r="G60" s="51"/>
      <c r="N60" s="12"/>
    </row>
    <row r="61" spans="1:14" ht="16.5" customHeight="1">
      <c r="A61" s="5"/>
      <c r="B61" s="54" t="s">
        <v>49</v>
      </c>
      <c r="C61" s="55"/>
      <c r="D61" s="55"/>
      <c r="E61" s="55"/>
      <c r="F61" s="55"/>
      <c r="G61" s="55"/>
      <c r="I61" s="55" t="s">
        <v>69</v>
      </c>
      <c r="J61" s="55"/>
      <c r="K61" s="55"/>
      <c r="L61" s="55"/>
      <c r="M61" s="55"/>
      <c r="N61" s="56"/>
    </row>
    <row r="62" spans="1:14">
      <c r="A62" s="5"/>
      <c r="B62" s="50" t="s">
        <v>51</v>
      </c>
      <c r="C62" s="51"/>
      <c r="D62" s="51"/>
      <c r="E62" s="51"/>
      <c r="F62" s="51"/>
      <c r="G62" s="51"/>
      <c r="I62" s="57" t="s">
        <v>51</v>
      </c>
      <c r="J62" s="57"/>
      <c r="K62" s="57"/>
      <c r="L62" s="57"/>
      <c r="M62" s="57"/>
      <c r="N62" s="58"/>
    </row>
    <row r="63" spans="1:14" ht="26.25" customHeight="1">
      <c r="A63" s="5"/>
      <c r="B63" s="59" t="s">
        <v>52</v>
      </c>
      <c r="C63" s="60"/>
      <c r="D63" s="60"/>
      <c r="E63" s="60"/>
      <c r="F63" s="60"/>
      <c r="G63" s="60"/>
      <c r="I63" s="60" t="s">
        <v>70</v>
      </c>
      <c r="J63" s="60"/>
      <c r="K63" s="60"/>
      <c r="L63" s="60"/>
      <c r="M63" s="60"/>
      <c r="N63" s="61"/>
    </row>
    <row r="64" spans="1:14" ht="2.25" customHeight="1">
      <c r="A64" s="5"/>
      <c r="B64" s="50" t="s">
        <v>54</v>
      </c>
      <c r="C64" s="51"/>
      <c r="D64" s="51"/>
      <c r="E64" s="51"/>
      <c r="F64" s="51"/>
      <c r="G64" s="51"/>
      <c r="I64" s="52" t="s">
        <v>55</v>
      </c>
      <c r="J64" s="52"/>
      <c r="K64" s="52"/>
      <c r="L64" s="52"/>
      <c r="M64" s="52"/>
      <c r="N64" s="53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56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57</v>
      </c>
    </row>
    <row r="487" spans="4:4">
      <c r="D487" s="49" t="s">
        <v>58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03DA-EA6A-47B3-889C-430CDBE4B23F}">
  <sheetPr codeName="Hoja1">
    <pageSetUpPr fitToPage="1"/>
  </sheetPr>
  <dimension ref="A1:S487"/>
  <sheetViews>
    <sheetView zoomScale="120" zoomScaleNormal="120" workbookViewId="0">
      <selection activeCell="S26" sqref="S2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91">
        <v>1</v>
      </c>
      <c r="N2" s="93"/>
    </row>
    <row r="3" spans="1:19">
      <c r="A3" s="5"/>
      <c r="B3" s="5"/>
      <c r="L3" s="68" t="s">
        <v>1</v>
      </c>
      <c r="M3" s="107"/>
      <c r="N3" s="8">
        <v>7862</v>
      </c>
    </row>
    <row r="4" spans="1:19">
      <c r="A4" s="5"/>
      <c r="B4" s="5"/>
      <c r="L4" s="7"/>
      <c r="M4" s="7"/>
      <c r="N4" s="9" t="s">
        <v>2</v>
      </c>
    </row>
    <row r="5" spans="1:19">
      <c r="A5" s="5"/>
      <c r="B5" s="5"/>
      <c r="G5" s="10"/>
      <c r="L5" s="7"/>
      <c r="M5" s="7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17</v>
      </c>
      <c r="K8" s="14" t="s">
        <v>5</v>
      </c>
      <c r="L8" s="55" t="s">
        <v>59</v>
      </c>
      <c r="M8" s="55"/>
      <c r="N8" s="12">
        <v>2023</v>
      </c>
    </row>
    <row r="9" spans="1:19" ht="15" customHeight="1">
      <c r="A9" s="5"/>
      <c r="B9" s="5"/>
      <c r="K9" s="51" t="s">
        <v>6</v>
      </c>
      <c r="L9" s="51"/>
      <c r="M9" s="108">
        <f>M47</f>
        <v>6661.0915789473684</v>
      </c>
      <c r="N9" s="109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10">
        <f>$M$9</f>
        <v>6661.0915789473684</v>
      </c>
      <c r="C11" s="111"/>
      <c r="D11" s="112" t="s">
        <v>62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99" t="s">
        <v>60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9" ht="11.25" customHeight="1">
      <c r="A14" s="5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9" ht="11.25" customHeight="1">
      <c r="A15" s="5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S15" s="4" t="s">
        <v>9</v>
      </c>
    </row>
    <row r="16" spans="1:19" ht="11.25" customHeight="1">
      <c r="A16" s="5"/>
      <c r="B16" s="5"/>
      <c r="E16" s="16">
        <v>22</v>
      </c>
      <c r="F16" s="14" t="s">
        <v>5</v>
      </c>
      <c r="G16" s="102" t="s">
        <v>61</v>
      </c>
      <c r="H16" s="55"/>
      <c r="I16" s="14" t="s">
        <v>10</v>
      </c>
      <c r="J16" s="16">
        <v>23</v>
      </c>
      <c r="K16" s="14" t="s">
        <v>11</v>
      </c>
      <c r="L16" s="102" t="s">
        <v>61</v>
      </c>
      <c r="M16" s="55"/>
      <c r="N16" s="12">
        <v>2023</v>
      </c>
    </row>
    <row r="17" spans="1:14" ht="12" customHeight="1" thickBot="1">
      <c r="A17" s="5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2" customHeight="1" thickBot="1">
      <c r="A18" s="5"/>
      <c r="B18" s="50" t="s">
        <v>12</v>
      </c>
      <c r="C18" s="103"/>
      <c r="D18" s="19" t="s">
        <v>13</v>
      </c>
      <c r="E18" s="104" t="s">
        <v>14</v>
      </c>
      <c r="F18" s="105"/>
      <c r="G18" s="106"/>
      <c r="H18" s="19"/>
      <c r="I18" s="104" t="s">
        <v>15</v>
      </c>
      <c r="J18" s="106"/>
      <c r="K18" s="19"/>
      <c r="L18" s="104" t="s">
        <v>16</v>
      </c>
      <c r="M18" s="106"/>
      <c r="N18" s="19" t="s">
        <v>17</v>
      </c>
    </row>
    <row r="19" spans="1:14">
      <c r="A19" s="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2.75" customHeight="1">
      <c r="A20" s="5"/>
      <c r="B20" s="88"/>
      <c r="C20" s="89"/>
      <c r="D20" s="89"/>
      <c r="E20" s="90"/>
      <c r="F20" s="91"/>
      <c r="G20" s="77"/>
      <c r="H20" s="77"/>
      <c r="I20" s="92"/>
      <c r="J20" s="91"/>
      <c r="K20" s="92"/>
      <c r="L20" s="91"/>
      <c r="M20" s="77"/>
      <c r="N20" s="93"/>
    </row>
    <row r="21" spans="1:14">
      <c r="A21" s="5"/>
      <c r="B21" s="94" t="s">
        <v>18</v>
      </c>
      <c r="C21" s="95"/>
      <c r="D21" s="95"/>
      <c r="E21" s="96"/>
      <c r="F21" s="97" t="s">
        <v>19</v>
      </c>
      <c r="G21" s="95"/>
      <c r="H21" s="95"/>
      <c r="I21" s="96"/>
      <c r="J21" s="97" t="s">
        <v>20</v>
      </c>
      <c r="K21" s="96"/>
      <c r="L21" s="97" t="s">
        <v>21</v>
      </c>
      <c r="M21" s="95"/>
      <c r="N21" s="98"/>
    </row>
    <row r="22" spans="1:14">
      <c r="A22" s="5"/>
      <c r="B22" s="21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55" t="s">
        <v>24</v>
      </c>
      <c r="G23" s="55"/>
      <c r="J23" s="10"/>
      <c r="N23" s="12"/>
    </row>
    <row r="24" spans="1:14">
      <c r="A24" s="5"/>
      <c r="B24" s="5" t="s">
        <v>25</v>
      </c>
      <c r="D24" s="22"/>
      <c r="E24" s="14" t="s">
        <v>26</v>
      </c>
      <c r="F24" s="81"/>
      <c r="G24" s="82"/>
      <c r="H24" s="4" t="s">
        <v>27</v>
      </c>
      <c r="J24" s="23"/>
      <c r="M24" s="79"/>
      <c r="N24" s="80"/>
    </row>
    <row r="25" spans="1:14">
      <c r="A25" s="5"/>
      <c r="B25" s="5" t="s">
        <v>25</v>
      </c>
      <c r="D25" s="22">
        <v>2</v>
      </c>
      <c r="E25" s="14" t="s">
        <v>26</v>
      </c>
      <c r="F25" s="83">
        <v>1504.23</v>
      </c>
      <c r="G25" s="83"/>
      <c r="H25" s="4" t="s">
        <v>28</v>
      </c>
      <c r="J25" s="10"/>
      <c r="M25" s="79"/>
      <c r="N25" s="80"/>
    </row>
    <row r="26" spans="1:14">
      <c r="A26" s="5"/>
      <c r="B26" s="21" t="s">
        <v>29</v>
      </c>
      <c r="D26" s="24"/>
      <c r="E26" s="14"/>
      <c r="F26" s="84"/>
      <c r="G26" s="84"/>
      <c r="M26" s="79"/>
      <c r="N26" s="80"/>
    </row>
    <row r="27" spans="1:14">
      <c r="A27" s="5"/>
      <c r="B27" s="5" t="s">
        <v>5</v>
      </c>
      <c r="C27" s="55" t="s">
        <v>30</v>
      </c>
      <c r="D27" s="55"/>
      <c r="E27" s="55"/>
      <c r="F27" s="14" t="s">
        <v>26</v>
      </c>
      <c r="G27" s="55" t="s">
        <v>31</v>
      </c>
      <c r="H27" s="55"/>
      <c r="I27" s="55"/>
      <c r="J27" s="25">
        <v>115</v>
      </c>
      <c r="K27" s="4" t="s">
        <v>32</v>
      </c>
      <c r="M27" s="79"/>
      <c r="N27" s="80"/>
    </row>
    <row r="28" spans="1:14">
      <c r="A28" s="5"/>
      <c r="B28" s="5" t="s">
        <v>5</v>
      </c>
      <c r="C28" s="55" t="s">
        <v>33</v>
      </c>
      <c r="D28" s="55"/>
      <c r="E28" s="55"/>
      <c r="F28" s="14" t="s">
        <v>26</v>
      </c>
      <c r="G28" s="55" t="s">
        <v>30</v>
      </c>
      <c r="H28" s="55"/>
      <c r="I28" s="55"/>
      <c r="J28" s="25">
        <v>115</v>
      </c>
      <c r="K28" s="4" t="s">
        <v>32</v>
      </c>
      <c r="N28" s="26"/>
    </row>
    <row r="29" spans="1:14">
      <c r="A29" s="5"/>
      <c r="B29" s="5" t="s">
        <v>5</v>
      </c>
      <c r="C29" s="55"/>
      <c r="D29" s="55"/>
      <c r="E29" s="55"/>
      <c r="F29" s="14" t="s">
        <v>26</v>
      </c>
      <c r="G29" s="55"/>
      <c r="H29" s="55"/>
      <c r="I29" s="55"/>
      <c r="J29" s="25"/>
      <c r="K29" s="4" t="s">
        <v>32</v>
      </c>
      <c r="N29" s="12"/>
    </row>
    <row r="30" spans="1:14">
      <c r="A30" s="5"/>
      <c r="B30" s="5" t="s">
        <v>5</v>
      </c>
      <c r="C30" s="55"/>
      <c r="D30" s="55"/>
      <c r="E30" s="55"/>
      <c r="F30" s="14" t="s">
        <v>26</v>
      </c>
      <c r="G30" s="55"/>
      <c r="H30" s="55"/>
      <c r="I30" s="55"/>
      <c r="J30" s="25"/>
      <c r="K30" s="4" t="s">
        <v>32</v>
      </c>
      <c r="N30" s="12"/>
    </row>
    <row r="31" spans="1:14" ht="11.25" customHeight="1">
      <c r="A31" s="5"/>
      <c r="B31" s="5" t="s">
        <v>5</v>
      </c>
      <c r="C31" s="55"/>
      <c r="D31" s="55"/>
      <c r="E31" s="55"/>
      <c r="F31" s="14" t="s">
        <v>26</v>
      </c>
      <c r="G31" s="55"/>
      <c r="H31" s="55"/>
      <c r="I31" s="55"/>
      <c r="J31" s="25"/>
      <c r="K31" s="4" t="s">
        <v>32</v>
      </c>
      <c r="N31" s="12"/>
    </row>
    <row r="32" spans="1:14">
      <c r="A32" s="5"/>
      <c r="B32" s="5" t="s">
        <v>5</v>
      </c>
      <c r="C32" s="55"/>
      <c r="D32" s="55"/>
      <c r="E32" s="55"/>
      <c r="F32" s="14" t="s">
        <v>26</v>
      </c>
      <c r="G32" s="55"/>
      <c r="H32" s="55"/>
      <c r="I32" s="55"/>
      <c r="J32" s="25"/>
      <c r="K32" s="4" t="s">
        <v>32</v>
      </c>
      <c r="N32" s="12"/>
    </row>
    <row r="33" spans="1:15" ht="11.25" customHeight="1">
      <c r="A33" s="5"/>
      <c r="B33" s="5" t="s">
        <v>5</v>
      </c>
      <c r="C33" s="55"/>
      <c r="D33" s="55"/>
      <c r="E33" s="55"/>
      <c r="F33" s="14" t="s">
        <v>26</v>
      </c>
      <c r="G33" s="77"/>
      <c r="H33" s="77"/>
      <c r="I33" s="77"/>
      <c r="J33" s="25"/>
      <c r="K33" s="4" t="s">
        <v>32</v>
      </c>
      <c r="N33" s="12"/>
    </row>
    <row r="34" spans="1:15">
      <c r="A34" s="5"/>
      <c r="B34" s="5" t="s">
        <v>5</v>
      </c>
      <c r="C34" s="55"/>
      <c r="D34" s="55"/>
      <c r="E34" s="55"/>
      <c r="F34" s="14" t="s">
        <v>26</v>
      </c>
      <c r="G34" s="55"/>
      <c r="H34" s="55"/>
      <c r="I34" s="55"/>
      <c r="J34" s="25"/>
      <c r="K34" s="4" t="s">
        <v>32</v>
      </c>
      <c r="N34" s="12"/>
    </row>
    <row r="35" spans="1:15">
      <c r="A35" s="5"/>
      <c r="B35" s="5"/>
      <c r="C35" s="77"/>
      <c r="D35" s="77"/>
      <c r="E35" s="77"/>
      <c r="F35" s="14" t="s">
        <v>26</v>
      </c>
      <c r="G35" s="77"/>
      <c r="H35" s="77"/>
      <c r="I35" s="77"/>
      <c r="J35" s="27"/>
      <c r="K35" s="4" t="s">
        <v>32</v>
      </c>
      <c r="N35" s="12"/>
    </row>
    <row r="36" spans="1:15">
      <c r="A36" s="5"/>
      <c r="B36" s="5"/>
      <c r="C36" s="77"/>
      <c r="D36" s="77"/>
      <c r="E36" s="77"/>
      <c r="F36" s="14" t="s">
        <v>26</v>
      </c>
      <c r="G36" s="77"/>
      <c r="H36" s="77"/>
      <c r="I36" s="77"/>
      <c r="J36" s="27"/>
      <c r="K36" s="4" t="s">
        <v>32</v>
      </c>
      <c r="N36" s="12"/>
    </row>
    <row r="37" spans="1:15">
      <c r="A37" s="5"/>
      <c r="B37" s="5"/>
      <c r="C37" s="77"/>
      <c r="D37" s="77"/>
      <c r="E37" s="77"/>
      <c r="F37" s="14" t="s">
        <v>26</v>
      </c>
      <c r="G37" s="77"/>
      <c r="H37" s="77"/>
      <c r="I37" s="77"/>
      <c r="J37" s="27"/>
      <c r="K37" s="4" t="s">
        <v>32</v>
      </c>
      <c r="N37" s="12"/>
    </row>
    <row r="38" spans="1:15">
      <c r="A38" s="5"/>
      <c r="B38" s="5"/>
      <c r="C38" s="77"/>
      <c r="D38" s="77"/>
      <c r="E38" s="77"/>
      <c r="F38" s="14" t="s">
        <v>26</v>
      </c>
      <c r="G38" s="77"/>
      <c r="H38" s="77"/>
      <c r="I38" s="77"/>
      <c r="J38" s="27"/>
      <c r="K38" s="4" t="s">
        <v>32</v>
      </c>
      <c r="N38" s="12"/>
    </row>
    <row r="39" spans="1:15">
      <c r="A39" s="5"/>
      <c r="B39" s="5"/>
      <c r="C39" s="77"/>
      <c r="D39" s="77"/>
      <c r="E39" s="77"/>
      <c r="F39" s="14" t="s">
        <v>26</v>
      </c>
      <c r="G39" s="77"/>
      <c r="H39" s="77"/>
      <c r="I39" s="77"/>
      <c r="J39" s="27"/>
      <c r="K39" s="4" t="s">
        <v>32</v>
      </c>
      <c r="N39" s="12"/>
    </row>
    <row r="40" spans="1:15" ht="22.5">
      <c r="A40" s="5"/>
      <c r="B40" s="5"/>
      <c r="C40" s="6"/>
      <c r="F40" s="14"/>
      <c r="G40" s="78" t="s">
        <v>34</v>
      </c>
      <c r="H40" s="78"/>
      <c r="I40" s="78"/>
      <c r="J40" s="28">
        <f>SUM(J27:J39)</f>
        <v>230</v>
      </c>
      <c r="K40" s="20"/>
      <c r="L40" s="29" t="s">
        <v>35</v>
      </c>
      <c r="M40" s="63">
        <f>(D24*F24)+(D25*F25)</f>
        <v>3008.46</v>
      </c>
      <c r="N40" s="64"/>
    </row>
    <row r="41" spans="1:15" ht="11.25" customHeight="1">
      <c r="A41" s="5"/>
      <c r="B41" s="5"/>
      <c r="C41" s="6"/>
      <c r="F41" s="14"/>
      <c r="G41" s="51" t="s">
        <v>36</v>
      </c>
      <c r="H41" s="51"/>
      <c r="I41" s="51"/>
      <c r="J41" s="7">
        <v>9.5</v>
      </c>
      <c r="K41" s="71" t="s">
        <v>37</v>
      </c>
      <c r="L41" s="74"/>
      <c r="M41" s="75" t="s">
        <v>38</v>
      </c>
      <c r="N41" s="76"/>
    </row>
    <row r="42" spans="1:15" ht="10.5" customHeight="1">
      <c r="A42" s="5"/>
      <c r="B42" s="5"/>
      <c r="C42" s="6"/>
      <c r="F42" s="14"/>
      <c r="G42" s="51" t="s">
        <v>39</v>
      </c>
      <c r="H42" s="51"/>
      <c r="I42" s="51"/>
      <c r="J42" s="30">
        <f>J40/J41</f>
        <v>24.210526315789473</v>
      </c>
      <c r="K42" s="71" t="s">
        <v>40</v>
      </c>
      <c r="L42" s="74"/>
      <c r="M42" s="75">
        <f>330*2</f>
        <v>660</v>
      </c>
      <c r="N42" s="76"/>
    </row>
    <row r="43" spans="1:15" ht="15" customHeight="1">
      <c r="A43" s="5"/>
      <c r="B43" s="5"/>
      <c r="C43" s="6"/>
      <c r="F43" s="14"/>
      <c r="G43" s="51" t="s">
        <v>41</v>
      </c>
      <c r="H43" s="51"/>
      <c r="I43" s="51"/>
      <c r="J43" s="31">
        <v>22</v>
      </c>
      <c r="K43" s="20"/>
      <c r="L43" s="32" t="s">
        <v>29</v>
      </c>
      <c r="M43" s="72">
        <f>J42*J43</f>
        <v>532.63157894736844</v>
      </c>
      <c r="N43" s="73"/>
    </row>
    <row r="44" spans="1:15" ht="11.25" customHeight="1">
      <c r="A44" s="5"/>
      <c r="B44" s="5"/>
      <c r="C44" s="6"/>
      <c r="F44" s="14"/>
      <c r="G44" s="14"/>
      <c r="I44" s="7"/>
      <c r="K44" s="71" t="s">
        <v>42</v>
      </c>
      <c r="L44" s="71"/>
      <c r="M44" s="63">
        <f>230*2</f>
        <v>460</v>
      </c>
      <c r="N44" s="64"/>
    </row>
    <row r="45" spans="1:15">
      <c r="A45" s="5"/>
      <c r="B45" s="5"/>
      <c r="C45" s="6"/>
      <c r="F45" s="14"/>
      <c r="G45" s="14"/>
      <c r="H45" s="7"/>
      <c r="I45" s="7"/>
      <c r="J45" s="32"/>
      <c r="K45" s="32"/>
      <c r="L45" s="32" t="s">
        <v>43</v>
      </c>
      <c r="M45" s="63">
        <f>250*8</f>
        <v>2000</v>
      </c>
      <c r="N45" s="64"/>
    </row>
    <row r="46" spans="1:15">
      <c r="A46" s="5"/>
      <c r="B46" s="5"/>
      <c r="E46" s="20"/>
      <c r="F46" s="62"/>
      <c r="G46" s="62"/>
      <c r="H46" s="32"/>
      <c r="I46" s="32"/>
      <c r="J46" s="10"/>
      <c r="K46" s="71" t="s">
        <v>44</v>
      </c>
      <c r="L46" s="71" t="s">
        <v>44</v>
      </c>
      <c r="M46" s="63">
        <v>0</v>
      </c>
      <c r="N46" s="64"/>
      <c r="O46" s="33"/>
    </row>
    <row r="47" spans="1:15">
      <c r="A47" s="5"/>
      <c r="B47" s="5"/>
      <c r="E47" s="20"/>
      <c r="F47" s="62"/>
      <c r="G47" s="62"/>
      <c r="H47" s="32"/>
      <c r="I47" s="32"/>
      <c r="J47" s="32"/>
      <c r="K47" s="71" t="s">
        <v>45</v>
      </c>
      <c r="L47" s="71"/>
      <c r="M47" s="72">
        <f>SUM(M40:N46)</f>
        <v>6661.0915789473684</v>
      </c>
      <c r="N47" s="73"/>
    </row>
    <row r="48" spans="1:15">
      <c r="A48" s="5"/>
      <c r="B48" s="5"/>
      <c r="E48" s="20"/>
      <c r="F48" s="62"/>
      <c r="G48" s="62"/>
      <c r="H48" s="32"/>
      <c r="I48" s="32"/>
      <c r="J48" s="32"/>
      <c r="M48" s="63"/>
      <c r="N48" s="64"/>
    </row>
    <row r="49" spans="1:14">
      <c r="A49" s="5"/>
      <c r="B49" s="5"/>
      <c r="C49" s="10"/>
      <c r="E49" s="20"/>
      <c r="F49" s="62"/>
      <c r="G49" s="62"/>
      <c r="H49" s="32"/>
      <c r="I49" s="32"/>
      <c r="J49" s="32"/>
      <c r="M49" s="65"/>
      <c r="N49" s="66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20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2"/>
      <c r="C55" s="27"/>
      <c r="D55" s="27"/>
      <c r="E55" s="27"/>
      <c r="F55" s="27"/>
      <c r="G55" s="44"/>
      <c r="N55" s="12"/>
    </row>
    <row r="56" spans="1:14">
      <c r="A56" s="5"/>
      <c r="B56" s="42"/>
      <c r="C56" s="27"/>
      <c r="D56" s="27"/>
      <c r="E56" s="27"/>
      <c r="F56" s="27"/>
      <c r="G56" s="44"/>
      <c r="N56" s="12"/>
    </row>
    <row r="57" spans="1:14">
      <c r="A57" s="5"/>
      <c r="B57" s="42"/>
      <c r="C57" s="27"/>
      <c r="D57" s="27"/>
      <c r="E57" s="27"/>
      <c r="F57" s="27"/>
      <c r="G57" s="44"/>
      <c r="N57" s="12"/>
    </row>
    <row r="58" spans="1:14">
      <c r="A58" s="5"/>
      <c r="B58" s="67" t="s">
        <v>47</v>
      </c>
      <c r="C58" s="68"/>
      <c r="D58" s="68"/>
      <c r="E58" s="68"/>
      <c r="F58" s="68"/>
      <c r="G58" s="68"/>
      <c r="I58" s="69" t="s">
        <v>48</v>
      </c>
      <c r="J58" s="69"/>
      <c r="K58" s="69"/>
      <c r="L58" s="69"/>
      <c r="M58" s="69"/>
      <c r="N58" s="70"/>
    </row>
    <row r="59" spans="1:14" ht="1.5" customHeight="1">
      <c r="A59" s="5"/>
      <c r="B59" s="17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8"/>
    </row>
    <row r="60" spans="1:14" ht="11.25" hidden="1" customHeight="1">
      <c r="A60" s="5"/>
      <c r="B60" s="50"/>
      <c r="C60" s="51"/>
      <c r="D60" s="51"/>
      <c r="E60" s="51"/>
      <c r="F60" s="51"/>
      <c r="G60" s="51"/>
      <c r="N60" s="12"/>
    </row>
    <row r="61" spans="1:14" ht="16.5" customHeight="1">
      <c r="A61" s="5"/>
      <c r="B61" s="54" t="s">
        <v>49</v>
      </c>
      <c r="C61" s="55"/>
      <c r="D61" s="55"/>
      <c r="E61" s="55"/>
      <c r="F61" s="55"/>
      <c r="G61" s="55"/>
      <c r="I61" s="55" t="s">
        <v>50</v>
      </c>
      <c r="J61" s="55"/>
      <c r="K61" s="55"/>
      <c r="L61" s="55"/>
      <c r="M61" s="55"/>
      <c r="N61" s="56"/>
    </row>
    <row r="62" spans="1:14">
      <c r="A62" s="5"/>
      <c r="B62" s="50" t="s">
        <v>51</v>
      </c>
      <c r="C62" s="51"/>
      <c r="D62" s="51"/>
      <c r="E62" s="51"/>
      <c r="F62" s="51"/>
      <c r="G62" s="51"/>
      <c r="I62" s="57" t="s">
        <v>51</v>
      </c>
      <c r="J62" s="57"/>
      <c r="K62" s="57"/>
      <c r="L62" s="57"/>
      <c r="M62" s="57"/>
      <c r="N62" s="58"/>
    </row>
    <row r="63" spans="1:14" ht="26.25" customHeight="1">
      <c r="A63" s="5"/>
      <c r="B63" s="59" t="s">
        <v>52</v>
      </c>
      <c r="C63" s="60"/>
      <c r="D63" s="60"/>
      <c r="E63" s="60"/>
      <c r="F63" s="60"/>
      <c r="G63" s="60"/>
      <c r="I63" s="60" t="s">
        <v>53</v>
      </c>
      <c r="J63" s="60"/>
      <c r="K63" s="60"/>
      <c r="L63" s="60"/>
      <c r="M63" s="60"/>
      <c r="N63" s="61"/>
    </row>
    <row r="64" spans="1:14" ht="2.25" customHeight="1">
      <c r="A64" s="5"/>
      <c r="B64" s="50" t="s">
        <v>54</v>
      </c>
      <c r="C64" s="51"/>
      <c r="D64" s="51"/>
      <c r="E64" s="51"/>
      <c r="F64" s="51"/>
      <c r="G64" s="51"/>
      <c r="I64" s="52" t="s">
        <v>55</v>
      </c>
      <c r="J64" s="52"/>
      <c r="K64" s="52"/>
      <c r="L64" s="52"/>
      <c r="M64" s="52"/>
      <c r="N64" s="53"/>
    </row>
    <row r="65" spans="1:14" ht="0.75" hidden="1" customHeight="1">
      <c r="A65" s="5"/>
      <c r="B65" s="5"/>
      <c r="N65" s="12"/>
    </row>
    <row r="66" spans="1:14" ht="14.25" customHeight="1" thickBot="1">
      <c r="A66" s="45"/>
      <c r="B66" s="45"/>
      <c r="C66" s="46"/>
      <c r="D66" s="46"/>
      <c r="E66" s="46"/>
      <c r="F66" s="46"/>
      <c r="G66" s="46"/>
      <c r="H66" s="46"/>
      <c r="I66" s="46" t="s">
        <v>56</v>
      </c>
      <c r="J66" s="46">
        <v>7862</v>
      </c>
      <c r="K66" s="46"/>
      <c r="L66" s="47"/>
      <c r="M66" s="47"/>
      <c r="N66" s="48"/>
    </row>
    <row r="67" spans="1:14" ht="36" customHeight="1">
      <c r="N67" s="4" t="s">
        <v>57</v>
      </c>
    </row>
    <row r="487" spans="4:4">
      <c r="D487" s="49" t="s">
        <v>58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AZC 3</vt:lpstr>
      <vt:lpstr>LGB 2</vt:lpstr>
      <vt:lpstr>GAZS 1</vt:lpstr>
      <vt:lpstr>'AZC 3'!Área_de_impresión</vt:lpstr>
      <vt:lpstr>'GAZS 1'!Área_de_impresión</vt:lpstr>
      <vt:lpstr>'LGB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2023-01-18T21:24:08Z</cp:lastPrinted>
  <dcterms:created xsi:type="dcterms:W3CDTF">2023-01-17T19:10:39Z</dcterms:created>
  <dcterms:modified xsi:type="dcterms:W3CDTF">2023-01-18T21:26:12Z</dcterms:modified>
</cp:coreProperties>
</file>